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CRECHE\REFORMA\ENVIAR\"/>
    </mc:Choice>
  </mc:AlternateContent>
  <bookViews>
    <workbookView xWindow="0" yWindow="0" windowWidth="28800" windowHeight="11685"/>
  </bookViews>
  <sheets>
    <sheet name="Table 1" sheetId="1" r:id="rId1"/>
  </sheets>
  <externalReferences>
    <externalReference r:id="rId2"/>
  </externalReferences>
  <definedNames>
    <definedName name="ACOMPANHAMENTO" hidden="1">IF(VALUE([1]MENU!$O$4)=2,"BM","PLE")</definedName>
    <definedName name="_xlnm.Print_Area" localSheetId="0">'Table 1'!$A:$J</definedName>
    <definedName name="AUTOEVENTO" hidden="1">[1]CÁLCULO!$A$12</definedName>
    <definedName name="CÁLCULO.TotalAdmLocal" hidden="1">IF(AUTOEVENTO="manual",SUMIF([1]CÁLCULO!$M$15:$M$49,1,[1]ORÇAMENTO!$X$15:$X$49),0)</definedName>
    <definedName name="CRONO.MaxParc" hidden="1">[1]CRONO!$G1048576+[1]CRONO!A1</definedName>
  </definedNames>
  <calcPr calcId="162913"/>
</workbook>
</file>

<file path=xl/calcChain.xml><?xml version="1.0" encoding="utf-8"?>
<calcChain xmlns="http://schemas.openxmlformats.org/spreadsheetml/2006/main">
  <c r="E46" i="1" l="1"/>
  <c r="D45" i="1"/>
  <c r="D27" i="1"/>
  <c r="D43" i="1"/>
  <c r="D41" i="1"/>
  <c r="D39" i="1"/>
  <c r="D37" i="1"/>
  <c r="D35" i="1"/>
  <c r="D33" i="1"/>
  <c r="D31" i="1"/>
  <c r="D29" i="1"/>
  <c r="D25" i="1"/>
  <c r="D23" i="1"/>
  <c r="D21" i="1"/>
  <c r="D19" i="1"/>
  <c r="D17" i="1"/>
  <c r="D15" i="1"/>
  <c r="D13" i="1"/>
  <c r="D11" i="1"/>
  <c r="D9" i="1"/>
  <c r="D7" i="1"/>
  <c r="D46" i="1" l="1"/>
</calcChain>
</file>

<file path=xl/sharedStrings.xml><?xml version="1.0" encoding="utf-8"?>
<sst xmlns="http://schemas.openxmlformats.org/spreadsheetml/2006/main" count="82" uniqueCount="46">
  <si>
    <r>
      <rPr>
        <b/>
        <sz val="9"/>
        <color rgb="FFFFFFFF"/>
        <rFont val="Arial"/>
        <family val="2"/>
      </rPr>
      <t>A N E X O   I I I - CRONOGRAMA FÍSICO-FINANCEIRO</t>
    </r>
  </si>
  <si>
    <r>
      <rPr>
        <b/>
        <sz val="7.5"/>
        <color rgb="FFFFFFFF"/>
        <rFont val="Arial"/>
        <family val="2"/>
      </rPr>
      <t>CRONOGRAMA FÍSICO-FINANCEIRO</t>
    </r>
  </si>
  <si>
    <r>
      <rPr>
        <b/>
        <sz val="7.5"/>
        <rFont val="Arial"/>
        <family val="2"/>
      </rPr>
      <t>CONTRATANTE: PREFEITURA MUNICIPAL DE FERVEDOURO</t>
    </r>
  </si>
  <si>
    <r>
      <rPr>
        <b/>
        <sz val="7.5"/>
        <rFont val="Arial"/>
        <family val="2"/>
      </rPr>
      <t>VALOR DO ORÇAMENTO:</t>
    </r>
  </si>
  <si>
    <r>
      <rPr>
        <b/>
        <sz val="7.5"/>
        <color rgb="FFFFFFFF"/>
        <rFont val="Arial"/>
        <family val="2"/>
      </rPr>
      <t>ITEM</t>
    </r>
  </si>
  <si>
    <r>
      <rPr>
        <b/>
        <sz val="7.5"/>
        <color rgb="FFFFFFFF"/>
        <rFont val="Arial"/>
        <family val="2"/>
      </rPr>
      <t>ETAPAS/DESCRIÇÃO</t>
    </r>
  </si>
  <si>
    <r>
      <rPr>
        <b/>
        <sz val="7.5"/>
        <color rgb="FFFFFFFF"/>
        <rFont val="Arial"/>
        <family val="2"/>
      </rPr>
      <t>FÍSICO/ FINANCEIRO</t>
    </r>
  </si>
  <si>
    <r>
      <rPr>
        <b/>
        <sz val="7.5"/>
        <color rgb="FFFFFFFF"/>
        <rFont val="Arial"/>
        <family val="2"/>
      </rPr>
      <t>TOTAL  ETAPAS</t>
    </r>
  </si>
  <si>
    <r>
      <rPr>
        <b/>
        <sz val="7.5"/>
        <color rgb="FFFFFFFF"/>
        <rFont val="Arial"/>
        <family val="2"/>
      </rPr>
      <t>MÊS 1</t>
    </r>
  </si>
  <si>
    <r>
      <rPr>
        <b/>
        <sz val="7.5"/>
        <color rgb="FFFFFFFF"/>
        <rFont val="Arial"/>
        <family val="2"/>
      </rPr>
      <t>MÊS 2</t>
    </r>
  </si>
  <si>
    <r>
      <rPr>
        <b/>
        <sz val="7.5"/>
        <color rgb="FFFFFFFF"/>
        <rFont val="Arial"/>
        <family val="2"/>
      </rPr>
      <t>MÊS 3</t>
    </r>
  </si>
  <si>
    <r>
      <rPr>
        <b/>
        <sz val="7.5"/>
        <color rgb="FFFFFFFF"/>
        <rFont val="Arial"/>
        <family val="2"/>
      </rPr>
      <t>MÊS 4</t>
    </r>
  </si>
  <si>
    <t>Físico %</t>
  </si>
  <si>
    <t>Financeiro</t>
  </si>
  <si>
    <r>
      <rPr>
        <sz val="10"/>
        <rFont val="Arial MT"/>
        <family val="2"/>
      </rPr>
      <t>Físico %</t>
    </r>
  </si>
  <si>
    <r>
      <rPr>
        <sz val="10"/>
        <rFont val="Arial MT"/>
        <family val="2"/>
      </rPr>
      <t>Financeiro</t>
    </r>
  </si>
  <si>
    <t>TOTAL</t>
  </si>
  <si>
    <t>LARISSA FACCHINI BARBOSA</t>
  </si>
  <si>
    <t>CARLOS CORÍNDON DE ARAÚJO</t>
  </si>
  <si>
    <t>PREFEITO MUNICIPAL DE FERVEDOURO</t>
  </si>
  <si>
    <t>ENGENHEIRA CIVIL - CREA MG 316.376/D</t>
  </si>
  <si>
    <t>PREFEITURA MUNICIPAL DE FERVEDOURO</t>
  </si>
  <si>
    <t>DATA: OUTUBRO/2023</t>
  </si>
  <si>
    <t>SERVIÇOS PRELIMINARES</t>
  </si>
  <si>
    <t>ACRÉSCIMO - CRECHE PRÓ-INFÂNCIA</t>
  </si>
  <si>
    <t>LOCAL: CIDADE NOVA - FERVEDOURO/MG</t>
  </si>
  <si>
    <t>MOVIMENTO DE TERRA</t>
  </si>
  <si>
    <t xml:space="preserve">INFRA-ESTRUTURA: FUNDAÇÕES </t>
  </si>
  <si>
    <t xml:space="preserve">SUPERESTRUTURA </t>
  </si>
  <si>
    <t xml:space="preserve">PAREDES E PAINEIS </t>
  </si>
  <si>
    <t>ESQUADRIAS</t>
  </si>
  <si>
    <t>COBERTURA</t>
  </si>
  <si>
    <t xml:space="preserve">IMPERMEABILIZAÇÃO </t>
  </si>
  <si>
    <t xml:space="preserve">REVESTIMENTOS </t>
  </si>
  <si>
    <t xml:space="preserve">PAVIMENTAÇÃO </t>
  </si>
  <si>
    <t xml:space="preserve">SOLEIRA E PEITORIS </t>
  </si>
  <si>
    <t>PINTURA</t>
  </si>
  <si>
    <t>INSTALAÇÃO ELÉTRICA</t>
  </si>
  <si>
    <t>INSTALAÇÃO HIDRO-SANITÁRIA</t>
  </si>
  <si>
    <t>DIVERSOS</t>
  </si>
  <si>
    <t xml:space="preserve">LOUÇAS E METAIS </t>
  </si>
  <si>
    <t>BANCADAS</t>
  </si>
  <si>
    <t>SALA DA SONECA</t>
  </si>
  <si>
    <t>SERVIÇOS FINAIS</t>
  </si>
  <si>
    <t>PRAZO DE EXECUÇÃO DE OBRAS: 1 MÊS</t>
  </si>
  <si>
    <t>FERVEDOURO / MG, 29 DE OUTUBRO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</si>
</sst>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* #,##0.00_-;\-* #,##0.00_-;_-* \-??_-;_-@_-"/>
  </numFmts>
  <fonts count="24">
    <font>
      <sz val="10"/>
      <color rgb="FF000000"/>
      <name val="Times New Roman"/>
      <charset val="204"/>
    </font>
    <font>
      <b/>
      <i/>
      <sz val="11"/>
      <name val="Calibri"/>
      <family val="2"/>
    </font>
    <font>
      <b/>
      <sz val="9"/>
      <name val="Arial"/>
      <family val="2"/>
    </font>
    <font>
      <b/>
      <sz val="7.5"/>
      <name val="Arial"/>
      <family val="2"/>
    </font>
    <font>
      <b/>
      <sz val="6.5"/>
      <name val="Arial"/>
      <family val="2"/>
    </font>
    <font>
      <b/>
      <i/>
      <sz val="11"/>
      <name val="Calibri"/>
      <family val="1"/>
    </font>
    <font>
      <b/>
      <sz val="9"/>
      <color rgb="FFFFFFFF"/>
      <name val="Arial"/>
      <family val="2"/>
    </font>
    <font>
      <b/>
      <sz val="7.5"/>
      <color rgb="FFFFFFFF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MT"/>
    </font>
    <font>
      <sz val="10"/>
      <name val="Arial MT"/>
      <family val="2"/>
    </font>
    <font>
      <b/>
      <sz val="10"/>
      <color rgb="FF000000"/>
      <name val="Arial"/>
      <family val="2"/>
    </font>
    <font>
      <sz val="10"/>
      <color rgb="FF000000"/>
      <name val="Arial MT"/>
      <family val="2"/>
    </font>
    <font>
      <sz val="10"/>
      <color rgb="FF000000"/>
      <name val="Arial"/>
      <family val="2"/>
    </font>
    <font>
      <sz val="12"/>
      <name val="Arial"/>
      <family val="2"/>
    </font>
    <font>
      <b/>
      <sz val="9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0F233D"/>
      </patternFill>
    </fill>
    <fill>
      <patternFill patternType="solid">
        <fgColor rgb="FFC4D8F0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0" fontId="9" fillId="0" borderId="0"/>
    <xf numFmtId="164" fontId="10" fillId="0" borderId="0" applyFill="0" applyBorder="0" applyAlignment="0" applyProtection="0"/>
    <xf numFmtId="9" fontId="10" fillId="0" borderId="0" applyFill="0" applyBorder="0" applyAlignment="0" applyProtection="0"/>
    <xf numFmtId="0" fontId="10" fillId="0" borderId="0"/>
    <xf numFmtId="9" fontId="23" fillId="0" borderId="0" applyFont="0" applyFill="0" applyBorder="0" applyAlignment="0" applyProtection="0"/>
  </cellStyleXfs>
  <cellXfs count="94">
    <xf numFmtId="0" fontId="0" fillId="0" borderId="0" xfId="0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center" wrapText="1" indent="9"/>
    </xf>
    <xf numFmtId="0" fontId="3" fillId="2" borderId="6" xfId="0" applyFont="1" applyFill="1" applyBorder="1" applyAlignment="1">
      <alignment horizontal="left" vertical="top" wrapText="1" inden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 indent="2"/>
    </xf>
    <xf numFmtId="0" fontId="12" fillId="0" borderId="6" xfId="0" applyFont="1" applyFill="1" applyBorder="1" applyAlignment="1">
      <alignment horizontal="left" vertical="top" wrapText="1" indent="2"/>
    </xf>
    <xf numFmtId="10" fontId="14" fillId="0" borderId="6" xfId="0" applyNumberFormat="1" applyFont="1" applyFill="1" applyBorder="1" applyAlignment="1">
      <alignment horizontal="center" vertical="top" shrinkToFit="1"/>
    </xf>
    <xf numFmtId="10" fontId="14" fillId="3" borderId="6" xfId="0" applyNumberFormat="1" applyFont="1" applyFill="1" applyBorder="1" applyAlignment="1">
      <alignment horizontal="left" vertical="top" indent="2" shrinkToFit="1"/>
    </xf>
    <xf numFmtId="0" fontId="8" fillId="3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left" vertical="center" wrapText="1"/>
    </xf>
    <xf numFmtId="10" fontId="14" fillId="3" borderId="6" xfId="0" applyNumberFormat="1" applyFont="1" applyFill="1" applyBorder="1" applyAlignment="1">
      <alignment horizontal="center" vertical="top" shrinkToFit="1"/>
    </xf>
    <xf numFmtId="0" fontId="8" fillId="3" borderId="6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 wrapText="1" indent="2"/>
    </xf>
    <xf numFmtId="0" fontId="11" fillId="0" borderId="6" xfId="0" applyFont="1" applyFill="1" applyBorder="1" applyAlignment="1">
      <alignment horizontal="left" vertical="top" wrapText="1" indent="1"/>
    </xf>
    <xf numFmtId="4" fontId="14" fillId="0" borderId="6" xfId="0" applyNumberFormat="1" applyFont="1" applyFill="1" applyBorder="1" applyAlignment="1">
      <alignment horizontal="center" vertical="top" shrinkToFit="1"/>
    </xf>
    <xf numFmtId="44" fontId="12" fillId="0" borderId="6" xfId="1" applyFont="1" applyFill="1" applyBorder="1" applyAlignment="1">
      <alignment horizontal="center" vertical="top" wrapText="1"/>
    </xf>
    <xf numFmtId="44" fontId="12" fillId="0" borderId="6" xfId="1" applyFont="1" applyFill="1" applyBorder="1" applyAlignment="1">
      <alignment horizontal="right" vertical="top" wrapText="1"/>
    </xf>
    <xf numFmtId="44" fontId="15" fillId="0" borderId="6" xfId="1" applyFont="1" applyFill="1" applyBorder="1" applyAlignment="1">
      <alignment horizontal="center" vertical="top" shrinkToFit="1"/>
    </xf>
    <xf numFmtId="44" fontId="12" fillId="0" borderId="6" xfId="0" applyNumberFormat="1" applyFont="1" applyFill="1" applyBorder="1" applyAlignment="1">
      <alignment horizontal="left" vertical="top" wrapText="1" indent="1"/>
    </xf>
    <xf numFmtId="44" fontId="12" fillId="0" borderId="6" xfId="0" applyNumberFormat="1" applyFont="1" applyFill="1" applyBorder="1" applyAlignment="1">
      <alignment horizontal="center" vertical="top" wrapText="1"/>
    </xf>
    <xf numFmtId="44" fontId="11" fillId="0" borderId="6" xfId="0" applyNumberFormat="1" applyFont="1" applyFill="1" applyBorder="1" applyAlignment="1">
      <alignment horizontal="left" vertical="top" wrapText="1" indent="1"/>
    </xf>
    <xf numFmtId="44" fontId="11" fillId="0" borderId="6" xfId="0" applyNumberFormat="1" applyFont="1" applyFill="1" applyBorder="1" applyAlignment="1">
      <alignment horizontal="left" vertical="top" wrapText="1"/>
    </xf>
    <xf numFmtId="44" fontId="11" fillId="0" borderId="6" xfId="0" applyNumberFormat="1" applyFont="1" applyFill="1" applyBorder="1" applyAlignment="1">
      <alignment horizontal="center" vertical="top" wrapText="1"/>
    </xf>
    <xf numFmtId="0" fontId="18" fillId="0" borderId="10" xfId="0" applyFont="1" applyBorder="1"/>
    <xf numFmtId="0" fontId="17" fillId="0" borderId="11" xfId="5" applyFont="1" applyBorder="1" applyAlignment="1">
      <alignment vertical="center"/>
    </xf>
    <xf numFmtId="0" fontId="17" fillId="0" borderId="13" xfId="5" applyFont="1" applyBorder="1" applyAlignment="1">
      <alignment horizontal="center" vertical="center"/>
    </xf>
    <xf numFmtId="0" fontId="17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Border="1" applyAlignment="1">
      <alignment horizontal="left" vertical="center"/>
    </xf>
    <xf numFmtId="0" fontId="17" fillId="0" borderId="16" xfId="5" applyFont="1" applyBorder="1" applyAlignment="1">
      <alignment horizontal="center" vertical="center"/>
    </xf>
    <xf numFmtId="0" fontId="17" fillId="0" borderId="15" xfId="5" applyFont="1" applyBorder="1" applyAlignment="1">
      <alignment vertical="center"/>
    </xf>
    <xf numFmtId="164" fontId="19" fillId="0" borderId="12" xfId="3" applyFont="1" applyFill="1" applyBorder="1" applyAlignment="1">
      <alignment vertical="center"/>
    </xf>
    <xf numFmtId="0" fontId="17" fillId="0" borderId="14" xfId="5" applyFont="1" applyBorder="1" applyAlignment="1">
      <alignment vertical="center"/>
    </xf>
    <xf numFmtId="0" fontId="3" fillId="2" borderId="22" xfId="0" applyFont="1" applyFill="1" applyBorder="1" applyAlignment="1">
      <alignment horizontal="left" vertical="center" wrapText="1" indent="1"/>
    </xf>
    <xf numFmtId="0" fontId="3" fillId="2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wrapText="1"/>
    </xf>
    <xf numFmtId="0" fontId="8" fillId="0" borderId="23" xfId="0" applyFont="1" applyFill="1" applyBorder="1" applyAlignment="1">
      <alignment horizontal="left" wrapText="1"/>
    </xf>
    <xf numFmtId="10" fontId="14" fillId="3" borderId="23" xfId="0" applyNumberFormat="1" applyFont="1" applyFill="1" applyBorder="1" applyAlignment="1">
      <alignment horizontal="center" vertical="top" shrinkToFit="1"/>
    </xf>
    <xf numFmtId="0" fontId="12" fillId="0" borderId="23" xfId="0" applyFont="1" applyFill="1" applyBorder="1" applyAlignment="1">
      <alignment horizontal="center" vertical="top" wrapText="1"/>
    </xf>
    <xf numFmtId="0" fontId="11" fillId="0" borderId="2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center" readingOrder="1"/>
    </xf>
    <xf numFmtId="0" fontId="20" fillId="0" borderId="15" xfId="5" applyFont="1" applyBorder="1" applyAlignment="1">
      <alignment horizontal="center" vertical="center"/>
    </xf>
    <xf numFmtId="9" fontId="11" fillId="0" borderId="6" xfId="6" applyFont="1" applyFill="1" applyBorder="1" applyAlignment="1">
      <alignment horizontal="center" vertical="top" wrapText="1"/>
    </xf>
    <xf numFmtId="10" fontId="0" fillId="0" borderId="0" xfId="0" applyNumberFormat="1" applyFill="1" applyBorder="1" applyAlignment="1">
      <alignment horizontal="left" vertical="top"/>
    </xf>
    <xf numFmtId="0" fontId="20" fillId="0" borderId="15" xfId="5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/>
    <xf numFmtId="0" fontId="22" fillId="0" borderId="11" xfId="0" applyFont="1" applyBorder="1" applyAlignment="1">
      <alignment horizontal="left"/>
    </xf>
    <xf numFmtId="0" fontId="22" fillId="0" borderId="0" xfId="0" applyFont="1" applyBorder="1" applyAlignment="1">
      <alignment horizontal="left" vertical="center"/>
    </xf>
    <xf numFmtId="0" fontId="20" fillId="0" borderId="15" xfId="5" applyFont="1" applyBorder="1" applyAlignment="1">
      <alignment horizontal="left" vertical="center"/>
    </xf>
    <xf numFmtId="0" fontId="20" fillId="0" borderId="14" xfId="5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/>
    <xf numFmtId="44" fontId="12" fillId="0" borderId="6" xfId="0" applyNumberFormat="1" applyFont="1" applyFill="1" applyBorder="1" applyAlignment="1">
      <alignment horizontal="left" vertical="top" wrapText="1"/>
    </xf>
    <xf numFmtId="2" fontId="21" fillId="0" borderId="0" xfId="0" applyNumberFormat="1" applyFont="1" applyBorder="1" applyAlignment="1">
      <alignment horizontal="center"/>
    </xf>
    <xf numFmtId="2" fontId="21" fillId="0" borderId="14" xfId="0" applyNumberFormat="1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2" fontId="21" fillId="0" borderId="15" xfId="0" applyNumberFormat="1" applyFont="1" applyBorder="1" applyAlignment="1">
      <alignment horizontal="center"/>
    </xf>
    <xf numFmtId="2" fontId="21" fillId="0" borderId="17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5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4" fontId="3" fillId="0" borderId="7" xfId="1" applyFont="1" applyFill="1" applyBorder="1" applyAlignment="1">
      <alignment horizontal="left" vertical="top" wrapText="1"/>
    </xf>
    <xf numFmtId="44" fontId="3" fillId="0" borderId="8" xfId="1" applyFont="1" applyFill="1" applyBorder="1" applyAlignment="1">
      <alignment horizontal="left" vertical="top" wrapText="1"/>
    </xf>
    <xf numFmtId="44" fontId="3" fillId="0" borderId="9" xfId="1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" fontId="14" fillId="0" borderId="24" xfId="0" applyNumberFormat="1" applyFont="1" applyFill="1" applyBorder="1" applyAlignment="1">
      <alignment horizontal="center" vertical="center" shrinkToFit="1"/>
    </xf>
    <xf numFmtId="1" fontId="14" fillId="0" borderId="25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7">
    <cellStyle name="Moeda" xfId="1" builtinId="4"/>
    <cellStyle name="Normal" xfId="0" builtinId="0"/>
    <cellStyle name="Normal 2 2" xfId="5"/>
    <cellStyle name="Normal 3" xfId="2"/>
    <cellStyle name="Porcentagem" xfId="6" builtinId="5"/>
    <cellStyle name="Porcentagem 2" xfId="4"/>
    <cellStyle name="Vírgula 2" xfId="3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177291</xdr:colOff>
      <xdr:row>0</xdr:row>
      <xdr:rowOff>24383</xdr:rowOff>
    </xdr:from>
    <xdr:ext cx="1911095" cy="495300"/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218338</xdr:colOff>
      <xdr:row>0</xdr:row>
      <xdr:rowOff>15239</xdr:rowOff>
    </xdr:from>
    <xdr:ext cx="486054" cy="464819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054" cy="4648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fac/Desktop/FERVEDOURO/DISTRITO%20MADEIRA/Planilha%20Mu&#283;ltipla%20-%20Bom%20Jesus%20da%20Madei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>
        <row r="15">
          <cell r="X15">
            <v>322866.84000000008</v>
          </cell>
        </row>
        <row r="16">
          <cell r="X16">
            <v>322866.84000000003</v>
          </cell>
        </row>
        <row r="17">
          <cell r="X17">
            <v>1726.83</v>
          </cell>
        </row>
        <row r="18">
          <cell r="X18">
            <v>1726.83</v>
          </cell>
        </row>
        <row r="19">
          <cell r="X19">
            <v>202238.94</v>
          </cell>
        </row>
        <row r="20">
          <cell r="X20">
            <v>5477.16</v>
          </cell>
        </row>
        <row r="21">
          <cell r="X21">
            <v>4652.03</v>
          </cell>
        </row>
        <row r="22">
          <cell r="X22">
            <v>12981.59</v>
          </cell>
        </row>
        <row r="23">
          <cell r="X23">
            <v>179128.16</v>
          </cell>
        </row>
        <row r="24">
          <cell r="X24">
            <v>86303.33</v>
          </cell>
        </row>
        <row r="25">
          <cell r="X25">
            <v>50092.44</v>
          </cell>
        </row>
        <row r="26">
          <cell r="X26">
            <v>275.22000000000003</v>
          </cell>
        </row>
        <row r="27">
          <cell r="X27">
            <v>1631.16</v>
          </cell>
        </row>
        <row r="28">
          <cell r="X28">
            <v>345.1</v>
          </cell>
        </row>
        <row r="29">
          <cell r="X29">
            <v>33959.410000000003</v>
          </cell>
        </row>
        <row r="30">
          <cell r="X30">
            <v>28319.22</v>
          </cell>
        </row>
        <row r="31">
          <cell r="X31">
            <v>18681.21</v>
          </cell>
        </row>
        <row r="32">
          <cell r="X32">
            <v>315.60000000000002</v>
          </cell>
        </row>
        <row r="33">
          <cell r="X33">
            <v>2238</v>
          </cell>
        </row>
        <row r="34">
          <cell r="X34">
            <v>756.2</v>
          </cell>
        </row>
        <row r="35">
          <cell r="X35">
            <v>413.92</v>
          </cell>
        </row>
        <row r="36">
          <cell r="X36">
            <v>26.2</v>
          </cell>
        </row>
        <row r="37">
          <cell r="X37">
            <v>71.12</v>
          </cell>
        </row>
        <row r="38">
          <cell r="X38">
            <v>400.5</v>
          </cell>
        </row>
        <row r="39">
          <cell r="X39">
            <v>1345.5</v>
          </cell>
        </row>
        <row r="40">
          <cell r="X40">
            <v>165.51</v>
          </cell>
        </row>
        <row r="41">
          <cell r="X41">
            <v>14.1</v>
          </cell>
        </row>
        <row r="42">
          <cell r="X42">
            <v>20.78</v>
          </cell>
        </row>
        <row r="43">
          <cell r="X43">
            <v>2169.0100000000002</v>
          </cell>
        </row>
        <row r="44">
          <cell r="X44">
            <v>348.77</v>
          </cell>
        </row>
        <row r="45">
          <cell r="X45">
            <v>1352.8</v>
          </cell>
        </row>
        <row r="46">
          <cell r="X46">
            <v>4278.5200000000004</v>
          </cell>
        </row>
        <row r="47">
          <cell r="X47">
            <v>3637.12</v>
          </cell>
        </row>
        <row r="48">
          <cell r="X48">
            <v>641.4</v>
          </cell>
        </row>
        <row r="49">
          <cell r="X49"/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 t="str">
            <v/>
          </cell>
        </row>
        <row r="20">
          <cell r="M20">
            <v>3</v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 t="str">
            <v/>
          </cell>
        </row>
        <row r="25">
          <cell r="M25">
            <v>4</v>
          </cell>
        </row>
        <row r="26">
          <cell r="M26">
            <v>4</v>
          </cell>
        </row>
        <row r="27">
          <cell r="M27">
            <v>4</v>
          </cell>
        </row>
        <row r="28">
          <cell r="M28">
            <v>4</v>
          </cell>
        </row>
        <row r="29">
          <cell r="M29">
            <v>4</v>
          </cell>
        </row>
        <row r="30">
          <cell r="M30" t="str">
            <v/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 t="str">
            <v/>
          </cell>
        </row>
        <row r="47">
          <cell r="M47">
            <v>6</v>
          </cell>
        </row>
        <row r="48">
          <cell r="M48">
            <v>6</v>
          </cell>
        </row>
        <row r="49">
          <cell r="M49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workbookViewId="0">
      <selection activeCell="Q31" sqref="Q31"/>
    </sheetView>
  </sheetViews>
  <sheetFormatPr defaultRowHeight="12.75"/>
  <cols>
    <col min="1" max="1" width="10" customWidth="1"/>
    <col min="2" max="2" width="47.33203125" customWidth="1"/>
    <col min="3" max="3" width="14" customWidth="1"/>
    <col min="4" max="5" width="18.5" customWidth="1"/>
    <col min="6" max="6" width="17.33203125" customWidth="1"/>
    <col min="7" max="7" width="18.5" customWidth="1"/>
    <col min="8" max="8" width="17.33203125" customWidth="1"/>
    <col min="9" max="10" width="12.6640625" customWidth="1"/>
  </cols>
  <sheetData>
    <row r="1" spans="1:13" ht="42.95" customHeight="1">
      <c r="A1" s="67" t="s">
        <v>21</v>
      </c>
      <c r="B1" s="68"/>
      <c r="C1" s="68"/>
      <c r="D1" s="68"/>
      <c r="E1" s="68"/>
      <c r="F1" s="68"/>
      <c r="G1" s="68"/>
      <c r="H1" s="68"/>
      <c r="I1" s="68"/>
      <c r="J1" s="69"/>
    </row>
    <row r="2" spans="1:13" ht="13.5" customHeight="1">
      <c r="A2" s="70" t="s">
        <v>0</v>
      </c>
      <c r="B2" s="71"/>
      <c r="C2" s="71"/>
      <c r="D2" s="71"/>
      <c r="E2" s="71"/>
      <c r="F2" s="71"/>
      <c r="G2" s="71"/>
      <c r="H2" s="71"/>
      <c r="I2" s="71"/>
      <c r="J2" s="72"/>
    </row>
    <row r="3" spans="1:13" ht="12.6" customHeight="1">
      <c r="A3" s="73" t="s">
        <v>1</v>
      </c>
      <c r="B3" s="74"/>
      <c r="C3" s="74"/>
      <c r="D3" s="74"/>
      <c r="E3" s="74"/>
      <c r="F3" s="74"/>
      <c r="G3" s="74"/>
      <c r="H3" s="74"/>
      <c r="I3" s="74"/>
      <c r="J3" s="75"/>
    </row>
    <row r="4" spans="1:13" ht="17.25" customHeight="1">
      <c r="A4" s="76" t="s">
        <v>2</v>
      </c>
      <c r="B4" s="77"/>
      <c r="C4" s="78" t="s">
        <v>3</v>
      </c>
      <c r="D4" s="77"/>
      <c r="E4" s="79">
        <v>390587.09</v>
      </c>
      <c r="F4" s="80"/>
      <c r="G4" s="81"/>
      <c r="H4" s="82" t="s">
        <v>22</v>
      </c>
      <c r="I4" s="83"/>
      <c r="J4" s="84"/>
    </row>
    <row r="5" spans="1:13" ht="30.75" customHeight="1">
      <c r="A5" s="76" t="s">
        <v>24</v>
      </c>
      <c r="B5" s="77"/>
      <c r="C5" s="78" t="s">
        <v>25</v>
      </c>
      <c r="D5" s="85"/>
      <c r="E5" s="85"/>
      <c r="F5" s="85"/>
      <c r="G5" s="77"/>
      <c r="H5" s="82" t="s">
        <v>44</v>
      </c>
      <c r="I5" s="83"/>
      <c r="J5" s="84"/>
    </row>
    <row r="6" spans="1:13" ht="25.35" customHeight="1">
      <c r="A6" s="36" t="s">
        <v>4</v>
      </c>
      <c r="B6" s="1" t="s">
        <v>5</v>
      </c>
      <c r="C6" s="2" t="s">
        <v>6</v>
      </c>
      <c r="D6" s="3" t="s">
        <v>7</v>
      </c>
      <c r="E6" s="4" t="s">
        <v>8</v>
      </c>
      <c r="F6" s="4" t="s">
        <v>9</v>
      </c>
      <c r="G6" s="4" t="s">
        <v>10</v>
      </c>
      <c r="H6" s="3" t="s">
        <v>11</v>
      </c>
      <c r="I6" s="3"/>
      <c r="J6" s="37"/>
    </row>
    <row r="7" spans="1:13" ht="14.25" customHeight="1">
      <c r="A7" s="86">
        <v>1</v>
      </c>
      <c r="B7" s="88" t="s">
        <v>23</v>
      </c>
      <c r="C7" s="5" t="s">
        <v>14</v>
      </c>
      <c r="D7" s="6">
        <f>D8/D46</f>
        <v>1.2584441481497108E-2</v>
      </c>
      <c r="E7" s="7">
        <v>1</v>
      </c>
      <c r="F7" s="7"/>
      <c r="G7" s="8"/>
      <c r="H7" s="8"/>
      <c r="I7" s="8"/>
      <c r="J7" s="38"/>
    </row>
    <row r="8" spans="1:13" ht="15" customHeight="1">
      <c r="A8" s="87"/>
      <c r="B8" s="89"/>
      <c r="C8" s="5" t="s">
        <v>15</v>
      </c>
      <c r="D8" s="18">
        <v>4915.32</v>
      </c>
      <c r="E8" s="19"/>
      <c r="F8" s="19"/>
      <c r="G8" s="10"/>
      <c r="H8" s="10"/>
      <c r="I8" s="10"/>
      <c r="J8" s="39"/>
      <c r="M8" s="48"/>
    </row>
    <row r="9" spans="1:13" ht="15" customHeight="1">
      <c r="A9" s="86">
        <v>2</v>
      </c>
      <c r="B9" s="88" t="s">
        <v>26</v>
      </c>
      <c r="C9" s="5" t="s">
        <v>14</v>
      </c>
      <c r="D9" s="6">
        <f>D10/D46</f>
        <v>1.3771065534019483E-3</v>
      </c>
      <c r="E9" s="7">
        <v>1</v>
      </c>
      <c r="F9" s="7"/>
      <c r="G9" s="7"/>
      <c r="H9" s="11"/>
      <c r="I9" s="12"/>
      <c r="J9" s="40"/>
    </row>
    <row r="10" spans="1:13" ht="15.75" customHeight="1">
      <c r="A10" s="87"/>
      <c r="B10" s="89"/>
      <c r="C10" s="5" t="s">
        <v>15</v>
      </c>
      <c r="D10" s="18">
        <v>537.88</v>
      </c>
      <c r="E10" s="19"/>
      <c r="F10" s="19"/>
      <c r="G10" s="19"/>
      <c r="H10" s="19"/>
      <c r="I10" s="13"/>
      <c r="J10" s="41"/>
    </row>
    <row r="11" spans="1:13" ht="13.5" customHeight="1">
      <c r="A11" s="86">
        <v>3</v>
      </c>
      <c r="B11" s="88" t="s">
        <v>27</v>
      </c>
      <c r="C11" s="5" t="s">
        <v>14</v>
      </c>
      <c r="D11" s="6">
        <f>D12/D46</f>
        <v>4.1915136666329907E-2</v>
      </c>
      <c r="E11" s="7">
        <v>1</v>
      </c>
      <c r="F11" s="7"/>
      <c r="G11" s="7"/>
      <c r="H11" s="11"/>
      <c r="I11" s="12"/>
      <c r="J11" s="40"/>
    </row>
    <row r="12" spans="1:13" ht="15.75" customHeight="1">
      <c r="A12" s="87"/>
      <c r="B12" s="89"/>
      <c r="C12" s="5" t="s">
        <v>15</v>
      </c>
      <c r="D12" s="18">
        <v>16371.51</v>
      </c>
      <c r="E12" s="19"/>
      <c r="F12" s="19"/>
      <c r="G12" s="19"/>
      <c r="H12" s="20"/>
      <c r="I12" s="13"/>
      <c r="J12" s="41"/>
    </row>
    <row r="13" spans="1:13" ht="15" customHeight="1">
      <c r="A13" s="86">
        <v>4</v>
      </c>
      <c r="B13" s="88" t="s">
        <v>28</v>
      </c>
      <c r="C13" s="5" t="s">
        <v>14</v>
      </c>
      <c r="D13" s="47">
        <f>D14/D46</f>
        <v>0.10253294105544614</v>
      </c>
      <c r="E13" s="7">
        <v>1</v>
      </c>
      <c r="F13" s="7"/>
      <c r="G13" s="7"/>
      <c r="H13" s="11"/>
      <c r="I13" s="11"/>
      <c r="J13" s="42"/>
    </row>
    <row r="14" spans="1:13" ht="15.75" customHeight="1">
      <c r="A14" s="87"/>
      <c r="B14" s="89"/>
      <c r="C14" s="5" t="s">
        <v>15</v>
      </c>
      <c r="D14" s="18">
        <v>40048.04</v>
      </c>
      <c r="E14" s="19"/>
      <c r="F14" s="19"/>
      <c r="G14" s="19"/>
      <c r="H14" s="22"/>
      <c r="I14" s="9"/>
      <c r="J14" s="43"/>
    </row>
    <row r="15" spans="1:13" ht="14.25" customHeight="1">
      <c r="A15" s="86">
        <v>5</v>
      </c>
      <c r="B15" s="88" t="s">
        <v>29</v>
      </c>
      <c r="C15" s="5" t="s">
        <v>14</v>
      </c>
      <c r="D15" s="6">
        <f>D16/D46</f>
        <v>6.2966525311924051E-2</v>
      </c>
      <c r="E15" s="7">
        <v>1</v>
      </c>
      <c r="F15" s="7"/>
      <c r="G15" s="7"/>
      <c r="H15" s="11"/>
      <c r="I15" s="11"/>
      <c r="J15" s="40"/>
    </row>
    <row r="16" spans="1:13" ht="14.25" customHeight="1">
      <c r="A16" s="87"/>
      <c r="B16" s="89"/>
      <c r="C16" s="5" t="s">
        <v>15</v>
      </c>
      <c r="D16" s="18">
        <v>24593.91</v>
      </c>
      <c r="E16" s="58"/>
      <c r="F16" s="58"/>
      <c r="G16" s="21"/>
      <c r="H16" s="22"/>
      <c r="I16" s="9"/>
      <c r="J16" s="41"/>
    </row>
    <row r="17" spans="1:13" ht="14.25" customHeight="1">
      <c r="A17" s="86">
        <v>6</v>
      </c>
      <c r="B17" s="88" t="s">
        <v>30</v>
      </c>
      <c r="C17" s="5" t="s">
        <v>14</v>
      </c>
      <c r="D17" s="6">
        <f>D18/D46</f>
        <v>7.58597839877235E-2</v>
      </c>
      <c r="E17" s="7">
        <v>1</v>
      </c>
      <c r="F17" s="7"/>
      <c r="G17" s="7"/>
      <c r="H17" s="11"/>
      <c r="I17" s="11"/>
      <c r="J17" s="40"/>
    </row>
    <row r="18" spans="1:13" ht="14.25" customHeight="1">
      <c r="A18" s="87"/>
      <c r="B18" s="89"/>
      <c r="C18" s="5" t="s">
        <v>15</v>
      </c>
      <c r="D18" s="18">
        <v>29629.85</v>
      </c>
      <c r="E18" s="58"/>
      <c r="F18" s="58"/>
      <c r="G18" s="21"/>
      <c r="H18" s="22"/>
      <c r="I18" s="9"/>
      <c r="J18" s="41"/>
    </row>
    <row r="19" spans="1:13" ht="14.25" customHeight="1">
      <c r="A19" s="86">
        <v>7</v>
      </c>
      <c r="B19" s="88" t="s">
        <v>31</v>
      </c>
      <c r="C19" s="5" t="s">
        <v>14</v>
      </c>
      <c r="D19" s="6">
        <f>D20/D46</f>
        <v>0.13158367304846197</v>
      </c>
      <c r="E19" s="7">
        <v>1</v>
      </c>
      <c r="F19" s="7"/>
      <c r="G19" s="7"/>
      <c r="H19" s="11"/>
      <c r="I19" s="11"/>
      <c r="J19" s="40"/>
    </row>
    <row r="20" spans="1:13" ht="14.25" customHeight="1">
      <c r="A20" s="87"/>
      <c r="B20" s="89"/>
      <c r="C20" s="5" t="s">
        <v>15</v>
      </c>
      <c r="D20" s="18">
        <v>51394.879999999997</v>
      </c>
      <c r="E20" s="58"/>
      <c r="F20" s="58"/>
      <c r="G20" s="21"/>
      <c r="H20" s="22"/>
      <c r="I20" s="9"/>
      <c r="J20" s="41"/>
    </row>
    <row r="21" spans="1:13" ht="14.25" customHeight="1">
      <c r="A21" s="86">
        <v>8</v>
      </c>
      <c r="B21" s="88" t="s">
        <v>32</v>
      </c>
      <c r="C21" s="5" t="s">
        <v>14</v>
      </c>
      <c r="D21" s="6">
        <f>D22/D46</f>
        <v>2.3913746656123221E-3</v>
      </c>
      <c r="E21" s="7">
        <v>1</v>
      </c>
      <c r="F21" s="7"/>
      <c r="G21" s="8"/>
      <c r="H21" s="8"/>
      <c r="I21" s="8"/>
      <c r="J21" s="38"/>
    </row>
    <row r="22" spans="1:13" ht="15" customHeight="1">
      <c r="A22" s="87"/>
      <c r="B22" s="89"/>
      <c r="C22" s="5" t="s">
        <v>15</v>
      </c>
      <c r="D22" s="18">
        <v>934.04</v>
      </c>
      <c r="E22" s="19"/>
      <c r="F22" s="19"/>
      <c r="G22" s="10"/>
      <c r="H22" s="10"/>
      <c r="I22" s="10"/>
      <c r="J22" s="39"/>
      <c r="M22" s="48"/>
    </row>
    <row r="23" spans="1:13" ht="15" customHeight="1">
      <c r="A23" s="86">
        <v>9</v>
      </c>
      <c r="B23" s="88" t="s">
        <v>33</v>
      </c>
      <c r="C23" s="5" t="s">
        <v>14</v>
      </c>
      <c r="D23" s="6">
        <f>D24/D46</f>
        <v>8.3945049280434433E-2</v>
      </c>
      <c r="E23" s="7">
        <v>1</v>
      </c>
      <c r="F23" s="7"/>
      <c r="G23" s="7"/>
      <c r="H23" s="11"/>
      <c r="I23" s="12"/>
      <c r="J23" s="40"/>
    </row>
    <row r="24" spans="1:13" ht="15.75" customHeight="1">
      <c r="A24" s="87"/>
      <c r="B24" s="89"/>
      <c r="C24" s="5" t="s">
        <v>15</v>
      </c>
      <c r="D24" s="18">
        <v>32787.85</v>
      </c>
      <c r="E24" s="19"/>
      <c r="F24" s="19"/>
      <c r="G24" s="19"/>
      <c r="H24" s="19"/>
      <c r="I24" s="13"/>
      <c r="J24" s="41"/>
    </row>
    <row r="25" spans="1:13" ht="13.5" customHeight="1">
      <c r="A25" s="86">
        <v>10</v>
      </c>
      <c r="B25" s="88" t="s">
        <v>34</v>
      </c>
      <c r="C25" s="5" t="s">
        <v>14</v>
      </c>
      <c r="D25" s="6">
        <f>D26/D46</f>
        <v>5.6291086550588745E-2</v>
      </c>
      <c r="E25" s="7">
        <v>1</v>
      </c>
      <c r="F25" s="7"/>
      <c r="G25" s="7"/>
      <c r="H25" s="11"/>
      <c r="I25" s="12"/>
      <c r="J25" s="40"/>
    </row>
    <row r="26" spans="1:13" ht="15.75" customHeight="1">
      <c r="A26" s="87"/>
      <c r="B26" s="89"/>
      <c r="C26" s="5" t="s">
        <v>15</v>
      </c>
      <c r="D26" s="18">
        <v>21986.57</v>
      </c>
      <c r="E26" s="19"/>
      <c r="F26" s="19"/>
      <c r="G26" s="19"/>
      <c r="H26" s="20"/>
      <c r="I26" s="13"/>
      <c r="J26" s="41"/>
    </row>
    <row r="27" spans="1:13" ht="15" customHeight="1">
      <c r="A27" s="86">
        <v>11</v>
      </c>
      <c r="B27" s="88" t="s">
        <v>35</v>
      </c>
      <c r="C27" s="5" t="s">
        <v>14</v>
      </c>
      <c r="D27" s="47">
        <f>D28/D46</f>
        <v>2.9974879352121907E-3</v>
      </c>
      <c r="E27" s="7">
        <v>1</v>
      </c>
      <c r="F27" s="7"/>
      <c r="G27" s="7"/>
      <c r="H27" s="11"/>
      <c r="I27" s="11"/>
      <c r="J27" s="42"/>
    </row>
    <row r="28" spans="1:13" ht="15.75" customHeight="1">
      <c r="A28" s="87"/>
      <c r="B28" s="89"/>
      <c r="C28" s="5" t="s">
        <v>15</v>
      </c>
      <c r="D28" s="18">
        <v>1170.78</v>
      </c>
      <c r="E28" s="19"/>
      <c r="F28" s="19"/>
      <c r="G28" s="19"/>
      <c r="H28" s="22"/>
      <c r="I28" s="9"/>
      <c r="J28" s="43"/>
    </row>
    <row r="29" spans="1:13" ht="14.25" customHeight="1">
      <c r="A29" s="86">
        <v>12</v>
      </c>
      <c r="B29" s="88" t="s">
        <v>36</v>
      </c>
      <c r="C29" s="5" t="s">
        <v>14</v>
      </c>
      <c r="D29" s="6">
        <f>D30/D46</f>
        <v>3.6254273247045103E-2</v>
      </c>
      <c r="E29" s="7">
        <v>1</v>
      </c>
      <c r="F29" s="7"/>
      <c r="G29" s="7"/>
      <c r="H29" s="11"/>
      <c r="I29" s="11"/>
      <c r="J29" s="40"/>
    </row>
    <row r="30" spans="1:13" ht="14.25" customHeight="1">
      <c r="A30" s="87"/>
      <c r="B30" s="89"/>
      <c r="C30" s="5" t="s">
        <v>15</v>
      </c>
      <c r="D30" s="18">
        <v>14160.45</v>
      </c>
      <c r="E30" s="58"/>
      <c r="F30" s="58"/>
      <c r="G30" s="21"/>
      <c r="H30" s="22"/>
      <c r="I30" s="9"/>
      <c r="J30" s="41"/>
    </row>
    <row r="31" spans="1:13" ht="14.25" customHeight="1">
      <c r="A31" s="86">
        <v>13</v>
      </c>
      <c r="B31" s="88" t="s">
        <v>37</v>
      </c>
      <c r="C31" s="5" t="s">
        <v>14</v>
      </c>
      <c r="D31" s="6">
        <f>D32/D46</f>
        <v>2.9499133944683165E-2</v>
      </c>
      <c r="E31" s="7">
        <v>1</v>
      </c>
      <c r="F31" s="7"/>
      <c r="G31" s="7"/>
      <c r="H31" s="11"/>
      <c r="I31" s="11"/>
      <c r="J31" s="40"/>
    </row>
    <row r="32" spans="1:13" ht="14.25" customHeight="1">
      <c r="A32" s="87"/>
      <c r="B32" s="89"/>
      <c r="C32" s="5" t="s">
        <v>15</v>
      </c>
      <c r="D32" s="18">
        <v>11521.98</v>
      </c>
      <c r="E32" s="58"/>
      <c r="F32" s="58"/>
      <c r="G32" s="21"/>
      <c r="H32" s="22"/>
      <c r="I32" s="9"/>
      <c r="J32" s="41"/>
    </row>
    <row r="33" spans="1:13" ht="14.25" customHeight="1">
      <c r="A33" s="86">
        <v>14</v>
      </c>
      <c r="B33" s="88" t="s">
        <v>38</v>
      </c>
      <c r="C33" s="5" t="s">
        <v>14</v>
      </c>
      <c r="D33" s="6">
        <f>D34/D46</f>
        <v>9.238273280225924E-3</v>
      </c>
      <c r="E33" s="7">
        <v>1</v>
      </c>
      <c r="F33" s="7"/>
      <c r="G33" s="7"/>
      <c r="H33" s="11"/>
      <c r="I33" s="11"/>
      <c r="J33" s="40"/>
    </row>
    <row r="34" spans="1:13" ht="14.25" customHeight="1">
      <c r="A34" s="87"/>
      <c r="B34" s="89"/>
      <c r="C34" s="5" t="s">
        <v>15</v>
      </c>
      <c r="D34" s="18">
        <v>3608.35</v>
      </c>
      <c r="E34" s="58"/>
      <c r="F34" s="58"/>
      <c r="G34" s="21"/>
      <c r="H34" s="22"/>
      <c r="I34" s="9"/>
      <c r="J34" s="41"/>
    </row>
    <row r="35" spans="1:13" ht="14.25" customHeight="1">
      <c r="A35" s="86">
        <v>15</v>
      </c>
      <c r="B35" s="88" t="s">
        <v>39</v>
      </c>
      <c r="C35" s="5" t="s">
        <v>14</v>
      </c>
      <c r="D35" s="6">
        <f>D36/D46</f>
        <v>3.1182292623826297E-2</v>
      </c>
      <c r="E35" s="7">
        <v>1</v>
      </c>
      <c r="F35" s="7"/>
      <c r="G35" s="8"/>
      <c r="H35" s="8"/>
      <c r="I35" s="8"/>
      <c r="J35" s="38"/>
    </row>
    <row r="36" spans="1:13" ht="15" customHeight="1">
      <c r="A36" s="87"/>
      <c r="B36" s="89"/>
      <c r="C36" s="5" t="s">
        <v>15</v>
      </c>
      <c r="D36" s="18">
        <v>12179.4</v>
      </c>
      <c r="E36" s="19"/>
      <c r="F36" s="19"/>
      <c r="G36" s="10"/>
      <c r="H36" s="10"/>
      <c r="I36" s="10"/>
      <c r="J36" s="39"/>
      <c r="M36" s="48"/>
    </row>
    <row r="37" spans="1:13" ht="15" customHeight="1">
      <c r="A37" s="86">
        <v>16</v>
      </c>
      <c r="B37" s="88" t="s">
        <v>40</v>
      </c>
      <c r="C37" s="5" t="s">
        <v>14</v>
      </c>
      <c r="D37" s="6">
        <f>D38/D46</f>
        <v>2.6456534427945464E-2</v>
      </c>
      <c r="E37" s="7">
        <v>1</v>
      </c>
      <c r="F37" s="7"/>
      <c r="G37" s="7"/>
      <c r="H37" s="11"/>
      <c r="I37" s="12"/>
      <c r="J37" s="40"/>
    </row>
    <row r="38" spans="1:13" ht="15.75" customHeight="1">
      <c r="A38" s="87"/>
      <c r="B38" s="89"/>
      <c r="C38" s="5" t="s">
        <v>15</v>
      </c>
      <c r="D38" s="18">
        <v>10333.58</v>
      </c>
      <c r="E38" s="19"/>
      <c r="F38" s="19"/>
      <c r="G38" s="19"/>
      <c r="H38" s="19"/>
      <c r="I38" s="13"/>
      <c r="J38" s="41"/>
    </row>
    <row r="39" spans="1:13" ht="13.5" customHeight="1">
      <c r="A39" s="86">
        <v>17</v>
      </c>
      <c r="B39" s="88" t="s">
        <v>41</v>
      </c>
      <c r="C39" s="5" t="s">
        <v>14</v>
      </c>
      <c r="D39" s="6">
        <f>D40/D46</f>
        <v>5.9883192238882671E-3</v>
      </c>
      <c r="E39" s="7">
        <v>1</v>
      </c>
      <c r="F39" s="7"/>
      <c r="G39" s="7"/>
      <c r="H39" s="11"/>
      <c r="I39" s="12"/>
      <c r="J39" s="40"/>
    </row>
    <row r="40" spans="1:13" ht="15.75" customHeight="1">
      <c r="A40" s="87"/>
      <c r="B40" s="89"/>
      <c r="C40" s="5" t="s">
        <v>15</v>
      </c>
      <c r="D40" s="18">
        <v>2338.96</v>
      </c>
      <c r="E40" s="19"/>
      <c r="F40" s="19"/>
      <c r="G40" s="19"/>
      <c r="H40" s="20"/>
      <c r="I40" s="13"/>
      <c r="J40" s="41"/>
    </row>
    <row r="41" spans="1:13" ht="15" customHeight="1">
      <c r="A41" s="86">
        <v>18</v>
      </c>
      <c r="B41" s="88" t="s">
        <v>42</v>
      </c>
      <c r="C41" s="5" t="s">
        <v>14</v>
      </c>
      <c r="D41" s="47">
        <f>D42/D46</f>
        <v>0.28330787507399757</v>
      </c>
      <c r="E41" s="7">
        <v>1</v>
      </c>
      <c r="F41" s="7"/>
      <c r="G41" s="7"/>
      <c r="H41" s="11"/>
      <c r="I41" s="11"/>
      <c r="J41" s="42"/>
    </row>
    <row r="42" spans="1:13" ht="15.75" customHeight="1">
      <c r="A42" s="87"/>
      <c r="B42" s="89"/>
      <c r="C42" s="5" t="s">
        <v>15</v>
      </c>
      <c r="D42" s="18">
        <v>110656.39</v>
      </c>
      <c r="E42" s="19"/>
      <c r="F42" s="19"/>
      <c r="G42" s="19"/>
      <c r="H42" s="22"/>
      <c r="I42" s="9"/>
      <c r="J42" s="43"/>
    </row>
    <row r="43" spans="1:13" ht="14.25" customHeight="1">
      <c r="A43" s="86">
        <v>19</v>
      </c>
      <c r="B43" s="88" t="s">
        <v>43</v>
      </c>
      <c r="C43" s="5" t="s">
        <v>14</v>
      </c>
      <c r="D43" s="6">
        <f>D44/D46</f>
        <v>3.6286916417558736E-3</v>
      </c>
      <c r="E43" s="7">
        <v>1</v>
      </c>
      <c r="F43" s="7"/>
      <c r="G43" s="7"/>
      <c r="H43" s="11"/>
      <c r="I43" s="11"/>
      <c r="J43" s="40"/>
    </row>
    <row r="44" spans="1:13" ht="14.25" customHeight="1">
      <c r="A44" s="87"/>
      <c r="B44" s="89"/>
      <c r="C44" s="5" t="s">
        <v>15</v>
      </c>
      <c r="D44" s="18">
        <v>1417.32</v>
      </c>
      <c r="E44" s="58"/>
      <c r="F44" s="58"/>
      <c r="G44" s="21"/>
      <c r="H44" s="22"/>
      <c r="I44" s="9"/>
      <c r="J44" s="41"/>
    </row>
    <row r="45" spans="1:13" ht="14.25" customHeight="1">
      <c r="A45" s="90" t="s">
        <v>16</v>
      </c>
      <c r="B45" s="91"/>
      <c r="C45" s="15" t="s">
        <v>12</v>
      </c>
      <c r="D45" s="6">
        <f>D43+D41+D39+D37+D35+D33+D31+D29+D27+D25+D23+D21+D19+D17+D15+D13+D11+D9+D7</f>
        <v>1.0000000000000002</v>
      </c>
      <c r="E45" s="7"/>
      <c r="F45" s="7"/>
      <c r="G45" s="7"/>
      <c r="H45" s="11"/>
      <c r="I45" s="11"/>
      <c r="J45" s="42"/>
    </row>
    <row r="46" spans="1:13" ht="13.5" customHeight="1" thickBot="1">
      <c r="A46" s="92"/>
      <c r="B46" s="93"/>
      <c r="C46" s="16" t="s">
        <v>13</v>
      </c>
      <c r="D46" s="25">
        <f>D44+D42+D40+D38+D36+D34+D32+D30+D28+D26+D24+D22+D20+D18+D16+D14+D12+D10+D8</f>
        <v>390587.06</v>
      </c>
      <c r="E46" s="23">
        <f>D46</f>
        <v>390587.06</v>
      </c>
      <c r="F46" s="24"/>
      <c r="G46" s="23"/>
      <c r="H46" s="17"/>
      <c r="I46" s="14"/>
      <c r="J46" s="44"/>
    </row>
    <row r="47" spans="1:13" ht="31.5" customHeight="1">
      <c r="A47" s="26" t="s">
        <v>45</v>
      </c>
      <c r="B47" s="27"/>
      <c r="C47" s="27"/>
      <c r="D47" s="27"/>
      <c r="E47" s="27"/>
      <c r="F47" s="27"/>
      <c r="G47" s="27"/>
      <c r="H47" s="27"/>
      <c r="I47" s="27"/>
      <c r="J47" s="34"/>
    </row>
    <row r="48" spans="1:13" ht="15">
      <c r="A48" s="28"/>
      <c r="B48" s="29"/>
      <c r="C48" s="29"/>
      <c r="D48" s="29"/>
      <c r="E48" s="29"/>
      <c r="F48" s="29"/>
      <c r="G48" s="29"/>
      <c r="H48" s="29"/>
      <c r="I48" s="29"/>
      <c r="J48" s="35"/>
    </row>
    <row r="49" spans="1:15" ht="15.75" thickBot="1">
      <c r="A49" s="28"/>
      <c r="B49" s="30"/>
      <c r="C49" s="46"/>
      <c r="D49" s="46"/>
      <c r="E49" s="30"/>
      <c r="F49" s="31"/>
      <c r="G49" s="54"/>
      <c r="H49" s="49"/>
      <c r="I49" s="49"/>
      <c r="J49" s="55"/>
      <c r="M49" s="45"/>
    </row>
    <row r="50" spans="1:15" ht="15">
      <c r="A50" s="28"/>
      <c r="B50" s="30"/>
      <c r="C50" s="52" t="s">
        <v>17</v>
      </c>
      <c r="D50" s="52"/>
      <c r="E50" s="51"/>
      <c r="F50" s="31"/>
      <c r="G50" s="64" t="s">
        <v>18</v>
      </c>
      <c r="H50" s="66"/>
      <c r="I50" s="66"/>
      <c r="J50" s="57"/>
      <c r="M50" s="64"/>
      <c r="N50" s="64"/>
      <c r="O50" s="64"/>
    </row>
    <row r="51" spans="1:15" ht="15">
      <c r="A51" s="28"/>
      <c r="B51" s="30"/>
      <c r="C51" s="53" t="s">
        <v>20</v>
      </c>
      <c r="D51" s="53"/>
      <c r="E51" s="50"/>
      <c r="F51" s="31"/>
      <c r="G51" s="65" t="s">
        <v>19</v>
      </c>
      <c r="H51" s="65"/>
      <c r="I51" s="65"/>
      <c r="J51" s="56"/>
      <c r="M51" s="65"/>
      <c r="N51" s="65"/>
      <c r="O51" s="65"/>
    </row>
    <row r="52" spans="1:15" ht="15">
      <c r="A52" s="28"/>
      <c r="B52" s="30"/>
      <c r="C52" s="51"/>
      <c r="D52" s="51"/>
      <c r="E52" s="51"/>
      <c r="F52" s="31"/>
      <c r="G52" s="31"/>
      <c r="H52" s="59"/>
      <c r="I52" s="59"/>
      <c r="J52" s="60"/>
    </row>
    <row r="53" spans="1:15" ht="15.75" thickBot="1">
      <c r="A53" s="32"/>
      <c r="B53" s="33"/>
      <c r="C53" s="61"/>
      <c r="D53" s="61"/>
      <c r="E53" s="61"/>
      <c r="F53" s="33"/>
      <c r="G53" s="33"/>
      <c r="H53" s="62"/>
      <c r="I53" s="62"/>
      <c r="J53" s="63"/>
    </row>
  </sheetData>
  <mergeCells count="56">
    <mergeCell ref="A41:A42"/>
    <mergeCell ref="B41:B42"/>
    <mergeCell ref="A43:A44"/>
    <mergeCell ref="B43:B44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M50:O50"/>
    <mergeCell ref="M51:O51"/>
    <mergeCell ref="G50:I50"/>
    <mergeCell ref="G51:I51"/>
    <mergeCell ref="A1:J1"/>
    <mergeCell ref="A2:J2"/>
    <mergeCell ref="A3:J3"/>
    <mergeCell ref="A4:B4"/>
    <mergeCell ref="C4:D4"/>
    <mergeCell ref="E4:G4"/>
    <mergeCell ref="H4:J4"/>
    <mergeCell ref="A5:B5"/>
    <mergeCell ref="C5:G5"/>
    <mergeCell ref="H5:J5"/>
    <mergeCell ref="A7:A8"/>
    <mergeCell ref="B7:B8"/>
    <mergeCell ref="A13:A14"/>
    <mergeCell ref="B13:B14"/>
    <mergeCell ref="A15:A16"/>
    <mergeCell ref="B15:B16"/>
    <mergeCell ref="A9:A10"/>
    <mergeCell ref="B9:B10"/>
    <mergeCell ref="A11:A12"/>
    <mergeCell ref="B11:B12"/>
    <mergeCell ref="A45:B46"/>
    <mergeCell ref="H52:J52"/>
    <mergeCell ref="C53:E53"/>
    <mergeCell ref="H53:J53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</mergeCells>
  <conditionalFormatting sqref="I52">
    <cfRule type="cellIs" dxfId="3" priority="4" stopIfTrue="1" operator="equal">
      <formula>0</formula>
    </cfRule>
  </conditionalFormatting>
  <conditionalFormatting sqref="N50:N51">
    <cfRule type="cellIs" dxfId="2" priority="3" stopIfTrue="1" operator="equal">
      <formula>0</formula>
    </cfRule>
  </conditionalFormatting>
  <conditionalFormatting sqref="H50">
    <cfRule type="cellIs" dxfId="1" priority="2" stopIfTrue="1" operator="equal">
      <formula>0</formula>
    </cfRule>
  </conditionalFormatting>
  <conditionalFormatting sqref="H51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Table 1</vt:lpstr>
      <vt:lpstr>'Table 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cp:lastPrinted>2023-10-20T17:12:10Z</cp:lastPrinted>
  <dcterms:created xsi:type="dcterms:W3CDTF">2023-09-28T00:23:39Z</dcterms:created>
  <dcterms:modified xsi:type="dcterms:W3CDTF">2023-10-30T12:32:39Z</dcterms:modified>
</cp:coreProperties>
</file>